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<sst xmlns="http://schemas.openxmlformats.org/spreadsheetml/2006/main" count="40" uniqueCount="38">
  <si>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</si>
  <si>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</si>
  <si>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</si>
  <si>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</si>
  <si>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</si>
  <si>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</si>
  <si>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</si>
  <si>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</si>
  <si>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</si>
  <si>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</si>
  <si>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</si>
  <si>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</si>
  <si>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</si>
  <si>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</si>
  <si>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</si>
  <si>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</si>
  <si>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</si>
  <si>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</si>
  <si>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</si>
  <si>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</si>
  <si>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</si>
  <si>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</si>
  <si>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</si>
  <si>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</si>
  <si>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</si>
  <si>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</si>
  <si>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</si>
  <si>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</si>
  <si>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</si>
  <si>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</si>
  <si>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</si>
  <si>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</si>
  <si>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</si>
  <si>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</si>
  <si>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>Неналоговые доходы</t>
  </si>
  <si>
    <t xml:space="preserve">             Информация об исполнении бюджета МО "Сергиевское сельское поселение" на 1 ноября 2018 г</t>
  </si>
  <si>
    <t>Исполнение на 1 ноября 2018 года</t>
  </si>
  <si>
    <t>Исполнение  на 1 ноября 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</si>
</sst>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4">
      <selection activeCell="D33" sqref="D3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35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30</v>
      </c>
      <c r="C4" s="48"/>
      <c r="D4" s="48"/>
    </row>
    <row r="5" spans="1:4" ht="48.75" customHeight="1">
      <c r="A5" s="45"/>
      <c r="B5" s="4" t="s">
        <v>32</v>
      </c>
      <c r="C5" s="4" t="s">
        <v>36</v>
      </c>
      <c r="D5" s="4" t="s">
        <v>0</v>
      </c>
    </row>
    <row r="6" spans="1:4" ht="15.75">
      <c r="A6" s="49" t="s">
        <v>5</v>
      </c>
      <c r="B6" s="50"/>
      <c r="C6" s="50"/>
      <c r="D6" s="51"/>
    </row>
    <row r="7" spans="1:4" ht="15">
      <c r="A7" s="35" t="s">
        <v>16</v>
      </c>
      <c r="B7" s="20">
        <f>B8+B9+B10+B11+B15</f>
        <v>7485.300000000001</v>
      </c>
      <c r="C7" s="20">
        <f>C8+C9+C10+C11+C15+C16</f>
        <v>6247.099999999999</v>
      </c>
      <c r="D7" s="24">
        <f>C7/B7*100</f>
        <v>83.45824482652664</v>
      </c>
    </row>
    <row r="8" spans="1:4" ht="15">
      <c r="A8" s="27" t="s">
        <v>2</v>
      </c>
      <c r="B8" s="18">
        <v>2522.5</v>
      </c>
      <c r="C8" s="26">
        <v>2426.3</v>
      </c>
      <c r="D8" s="25">
        <f>C8/B8*100</f>
        <v>96.18632309217048</v>
      </c>
    </row>
    <row r="9" spans="1:4" ht="30" customHeight="1">
      <c r="A9" s="27" t="s">
        <v>3</v>
      </c>
      <c r="B9" s="18">
        <v>1019.9</v>
      </c>
      <c r="C9" s="26">
        <v>905</v>
      </c>
      <c r="D9" s="25">
        <f>C9/B9*100</f>
        <v>88.73418962643397</v>
      </c>
    </row>
    <row r="10" spans="1:4" ht="19.5" customHeight="1">
      <c r="A10" s="27" t="s">
        <v>31</v>
      </c>
      <c r="B10" s="18">
        <v>312.8</v>
      </c>
      <c r="C10" s="26">
        <v>175.1</v>
      </c>
      <c r="D10" s="25">
        <f>C10/B10*100</f>
        <v>55.97826086956521</v>
      </c>
    </row>
    <row r="11" spans="1:4" ht="19.5" customHeight="1">
      <c r="A11" s="27" t="s">
        <v>19</v>
      </c>
      <c r="B11" s="18">
        <f>B13+B14</f>
        <v>3525</v>
      </c>
      <c r="C11" s="26">
        <f>C13+C14</f>
        <v>2638.3999999999996</v>
      </c>
      <c r="D11" s="25">
        <f>C11/B11*100</f>
        <v>74.8482269503546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69.7</v>
      </c>
      <c r="D13" s="25">
        <f>C13/B13*100</f>
        <v>25.653294074346704</v>
      </c>
      <c r="F13" s="8"/>
    </row>
    <row r="14" spans="1:4" ht="15">
      <c r="A14" s="29" t="s">
        <v>28</v>
      </c>
      <c r="B14" s="18">
        <v>3253.3</v>
      </c>
      <c r="C14" s="26">
        <v>2568.7</v>
      </c>
      <c r="D14" s="25">
        <f>C14/B14*100</f>
        <v>78.95675160606153</v>
      </c>
    </row>
    <row r="15" spans="1:4" ht="15">
      <c r="A15" s="30" t="s">
        <v>17</v>
      </c>
      <c r="B15" s="19">
        <v>105.1</v>
      </c>
      <c r="C15" s="19">
        <v>57.8</v>
      </c>
      <c r="D15" s="19">
        <f>C15/B15*100</f>
        <v>54.99524262607041</v>
      </c>
    </row>
    <row r="16" spans="1:4" ht="15">
      <c r="A16" s="30" t="s">
        <v>34</v>
      </c>
      <c r="B16" s="44"/>
      <c r="C16" s="44">
        <v>44.5</v>
      </c>
      <c r="D16" s="19"/>
    </row>
    <row r="17" spans="1:4" ht="15">
      <c r="A17" s="31" t="s">
        <v>4</v>
      </c>
      <c r="B17" s="22">
        <f>B19+B21</f>
        <v>444.74</v>
      </c>
      <c r="C17" s="22">
        <f>C19+C21</f>
        <v>441.4</v>
      </c>
      <c r="D17" s="24">
        <f>C17/B17*100</f>
        <v>99.24899941538877</v>
      </c>
    </row>
    <row r="18" spans="1:4" ht="15">
      <c r="A18" s="32" t="s">
        <v>29</v>
      </c>
      <c r="B18" s="18"/>
      <c r="C18" s="18"/>
      <c r="D18" s="25"/>
    </row>
    <row r="19" spans="1:6" ht="15">
      <c r="A19" s="33" t="s">
        <v>22</v>
      </c>
      <c r="B19" s="18">
        <v>230.6</v>
      </c>
      <c r="C19" s="18">
        <v>230.6</v>
      </c>
      <c r="D19" s="25">
        <f>C19/B19*100</f>
        <v>100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214.14</v>
      </c>
      <c r="C21" s="18">
        <v>210.8</v>
      </c>
      <c r="D21" s="25">
        <f>C21/B21*100</f>
        <v>98.44027271878211</v>
      </c>
      <c r="F21" s="14"/>
    </row>
    <row r="22" spans="1:6" ht="15">
      <c r="A22" s="33" t="s">
        <v>25</v>
      </c>
      <c r="B22" s="18"/>
      <c r="C22" s="18"/>
      <c r="D22" s="25"/>
      <c r="F22" s="14"/>
    </row>
    <row r="23" spans="1:6" ht="1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5">
      <c r="A25" s="34" t="s">
        <v>21</v>
      </c>
      <c r="B25" s="21">
        <f>B7+B17</f>
        <v>7930.040000000001</v>
      </c>
      <c r="C25" s="21">
        <f>C7+C17</f>
        <v>6688.499999999999</v>
      </c>
      <c r="D25" s="21">
        <f>C25/B25*100</f>
        <v>84.34383685328193</v>
      </c>
    </row>
    <row r="26" spans="1:4" ht="32.25" customHeight="1">
      <c r="A26" s="16"/>
      <c r="B26" s="47"/>
      <c r="C26" s="47"/>
      <c r="D26" s="17"/>
    </row>
    <row r="27" spans="1:4" ht="36.75" customHeight="1">
      <c r="A27" s="45"/>
      <c r="B27" s="53" t="s">
        <v>30</v>
      </c>
      <c r="C27" s="54"/>
      <c r="D27" s="55"/>
    </row>
    <row r="28" spans="1:4" ht="52.5" customHeight="1">
      <c r="A28" s="45"/>
      <c r="B28" s="4" t="s">
        <v>33</v>
      </c>
      <c r="C28" s="4" t="s">
        <v>37</v>
      </c>
      <c r="D28" s="4" t="s">
        <v>0</v>
      </c>
    </row>
    <row r="29" spans="1:4" ht="15">
      <c r="A29" s="1" t="s">
        <v>6</v>
      </c>
      <c r="B29" s="9">
        <v>4430.06</v>
      </c>
      <c r="C29" s="11">
        <v>3357.7</v>
      </c>
      <c r="D29" s="10">
        <f>C29/B29*100</f>
        <v>75.79355584348744</v>
      </c>
    </row>
    <row r="30" spans="1:4" ht="15">
      <c r="A30" s="1" t="s">
        <v>7</v>
      </c>
      <c r="B30" s="9">
        <v>182.3</v>
      </c>
      <c r="C30" s="11">
        <v>121.2</v>
      </c>
      <c r="D30" s="10">
        <f>C30/B30*100</f>
        <v>66.48381788261108</v>
      </c>
    </row>
    <row r="31" spans="1:4" ht="30">
      <c r="A31" s="1" t="s">
        <v>8</v>
      </c>
      <c r="B31" s="9">
        <v>43</v>
      </c>
      <c r="C31" s="11">
        <v>24.7</v>
      </c>
      <c r="D31" s="10"/>
    </row>
    <row r="32" spans="1:4" ht="15">
      <c r="A32" s="1" t="s">
        <v>9</v>
      </c>
      <c r="B32" s="9">
        <v>1019.9</v>
      </c>
      <c r="C32" s="11">
        <v>879.96</v>
      </c>
      <c r="D32" s="10">
        <f aca="true" t="shared" si="0" ref="D32:D38">C32/B32*100</f>
        <v>86.27904696538877</v>
      </c>
    </row>
    <row r="33" spans="1:4" ht="15">
      <c r="A33" s="1" t="s">
        <v>10</v>
      </c>
      <c r="B33" s="9">
        <v>2483.33</v>
      </c>
      <c r="C33" s="11">
        <v>2424.2</v>
      </c>
      <c r="D33" s="10">
        <f t="shared" si="0"/>
        <v>97.6189229784201</v>
      </c>
    </row>
    <row r="34" spans="1:4" ht="15">
      <c r="A34" s="1" t="s">
        <v>11</v>
      </c>
      <c r="B34" s="9">
        <v>50</v>
      </c>
      <c r="C34" s="11">
        <v>31.5</v>
      </c>
      <c r="D34" s="10">
        <f t="shared" si="0"/>
        <v>63</v>
      </c>
    </row>
    <row r="35" spans="1:4" ht="15">
      <c r="A35" s="1" t="s">
        <v>12</v>
      </c>
      <c r="B35" s="9">
        <v>82.14</v>
      </c>
      <c r="C35" s="11">
        <v>61.6</v>
      </c>
      <c r="D35" s="10">
        <f t="shared" si="0"/>
        <v>74.99391283175068</v>
      </c>
    </row>
    <row r="36" spans="1:4" ht="15">
      <c r="A36" s="1" t="s">
        <v>13</v>
      </c>
      <c r="B36" s="9">
        <v>50</v>
      </c>
      <c r="C36" s="11">
        <v>4.3</v>
      </c>
      <c r="D36" s="10">
        <f t="shared" si="0"/>
        <v>8.6</v>
      </c>
    </row>
    <row r="37" spans="1:4" ht="15">
      <c r="A37" s="1" t="s">
        <v>14</v>
      </c>
      <c r="B37" s="9">
        <v>50.1</v>
      </c>
      <c r="C37" s="11">
        <v>20</v>
      </c>
      <c r="D37" s="10">
        <f t="shared" si="0"/>
        <v>39.920159680638726</v>
      </c>
    </row>
    <row r="38" spans="1:4" ht="15">
      <c r="A38" s="3" t="s">
        <v>15</v>
      </c>
      <c r="B38" s="12">
        <f>B29+B30+B31+B32+B33+B34+B35+B36+B37</f>
        <v>8390.83</v>
      </c>
      <c r="C38" s="12">
        <f>C29+C30+C31+C32+C33+C34+C35+C36+C37</f>
        <v>6925.16</v>
      </c>
      <c r="D38" s="13">
        <f t="shared" si="0"/>
        <v>82.53247890852276</v>
      </c>
    </row>
    <row r="39" spans="1:4" ht="15">
      <c r="A39" s="36"/>
      <c r="B39" s="37"/>
      <c r="C39" s="37"/>
      <c r="D39" s="37"/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2019-01-09T11:01:50Z</cp:lastPrinted>
  <dcterms:created xsi:type="dcterms:W3CDTF">2014-09-16T05:33:49Z</dcterms:created>
  <dcterms:modified xsi:type="dcterms:W3CDTF">2019-01-21T06:59:02Z</dcterms:modified>
  <cp:category/>
  <cp:version/>
  <cp:contentType/>
  <cp:contentStatus/>
</cp:coreProperties>
</file>